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04" windowHeight="870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<sst xmlns="http://schemas.openxmlformats.org/spreadsheetml/2006/main" count="49" uniqueCount="42">
  <si>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</si>
  <si>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</si>
  <si>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</si>
  <si>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</si>
  <si>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</si>
  <si>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</si>
  <si>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</si>
  <si>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</si>
  <si>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</si>
  <si>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</si>
  <si>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</si>
  <si>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</si>
  <si>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</si>
  <si>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</si>
  <si>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</si>
  <si>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</si>
  <si>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</si>
  <si>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</si>
  <si>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</si>
  <si>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</si>
  <si>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</si>
  <si>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</si>
  <si>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</si>
  <si>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</si>
  <si>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</si>
  <si>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</si>
  <si>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</si>
  <si>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</si>
  <si>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</si>
  <si>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</si>
  <si>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</si>
  <si>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</si>
  <si>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</si>
  <si>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</si>
  <si>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</si>
  <si>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</si>
  <si>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</si>
  <si>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</si>
  <si>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</si>
  <si>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</si>
  <si>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 xml:space="preserve"> Statements at 31.3.2020 and 31.3.2021 are attached for information.</t>
  </si>
  <si>
    <t>VAT recovered in 2019/2020 was £5,347; £3,043 higher than in 2020/2021.  This was because of the purchase of new playground equipment in 2019/2020.  The VAT reclaim for 2020/2021 was £2,304 which reflects a much more usual level of expenditure.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</si>
</sst>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24710</v>
      </c>
      <c r="F11" s="8">
        <v>29096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30000</v>
      </c>
      <c r="F13" s="8">
        <v>30000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30" customHeight="1" thickBot="1">
      <c r="A15" s="42" t="s">
        <v>3</v>
      </c>
      <c r="B15" s="42"/>
      <c r="C15" s="42"/>
      <c r="D15" s="8">
        <v>9012</v>
      </c>
      <c r="F15" s="8">
        <v>5651</v>
      </c>
      <c r="G15" s="5">
        <f>F15-D15</f>
        <v>-3361</v>
      </c>
      <c r="H15" s="6">
        <f>IF((D15&gt;F15),(D15-F15)/D15,IF(D15&lt;F15,-(D15-F15)/D15,IF(D15=F15,0)))</f>
        <v>0.37294718153573014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/>
      <c r="N15" s="13" t="s">
        <v>41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8605</v>
      </c>
      <c r="F17" s="8">
        <v>9623</v>
      </c>
      <c r="G17" s="5">
        <f>F17-D17</f>
        <v>1018</v>
      </c>
      <c r="H17" s="6">
        <f>IF((D17&gt;F17),(D17-F17)/D17,IF(D17&lt;F17,-(D17-F17)/D17,IF(D17=F17,0)))</f>
        <v>0.11830331202789077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1350</v>
      </c>
      <c r="F19" s="8">
        <v>1274</v>
      </c>
      <c r="G19" s="5">
        <f>F19-D19</f>
        <v>-76</v>
      </c>
      <c r="H19" s="6">
        <f>IF((D19&gt;F19),(D19-F19)/D19,IF(D19&lt;F19,-(D19-F19)/D19,IF(D19=F19,0)))</f>
        <v>0.056296296296296296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24671</v>
      </c>
      <c r="F21" s="8">
        <v>23741</v>
      </c>
      <c r="G21" s="5">
        <f>F21-D21</f>
        <v>-930</v>
      </c>
      <c r="H21" s="6">
        <f>IF((D21&gt;F21),(D21-F21)/D21,IF(D21&lt;F21,-(D21-F21)/D21,IF(D21=F21,0)))</f>
        <v>0.03769608041830489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29096</v>
      </c>
      <c r="F23" s="2">
        <f>F11+F13+F15-F17-F19-F21</f>
        <v>30109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29096</v>
      </c>
      <c r="F26" s="8">
        <v>30109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/>
      <c r="F28" s="8"/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21.75" customHeight="1" thickBot="1">
      <c r="A30" s="42" t="s">
        <v>6</v>
      </c>
      <c r="B30" s="42"/>
      <c r="C30" s="42"/>
      <c r="D30" s="8">
        <v>5194</v>
      </c>
      <c r="F30" s="8">
        <v>4395</v>
      </c>
      <c r="G30" s="5">
        <f>F30-D30</f>
        <v>-799</v>
      </c>
      <c r="H30" s="6">
        <f>IF((D30&gt;F30),(D30-F30)/D30,IF(D30&lt;F30,-(D30-F30)/D30,IF(D30=F30,0)))</f>
        <v>0.15383134385829803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IF((H30&lt;15%)*AND(G30&lt;100000),"NO","YES")</f>
        <v>YES</v>
      </c>
      <c r="M30" s="10"/>
      <c r="N30" s="13" t="s">
        <v>40</v>
      </c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Fownhope Clerk</cp:lastModifiedBy>
  <cp:lastPrinted>2021-06-08T12:36:22Z</cp:lastPrinted>
  <dcterms:created xsi:type="dcterms:W3CDTF">2012-07-11T10:01:28Z</dcterms:created>
  <dcterms:modified xsi:type="dcterms:W3CDTF">2021-06-17T16:13:25Z</dcterms:modified>
  <cp:category/>
  <cp:version/>
  <cp:contentType/>
  <cp:contentStatus/>
</cp:coreProperties>
</file>